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<sst xmlns="http://schemas.openxmlformats.org/spreadsheetml/2006/main" count="44" uniqueCount="32">
  <si>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</si>
  <si>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</si>
  <si>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</si>
  <si>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</si>
  <si>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</si>
  <si>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</si>
  <si>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</si>
  <si>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</si>
  <si>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</si>
  <si>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</si>
  <si>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</si>
  <si>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</si>
  <si>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</si>
  <si>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</si>
  <si>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</si>
  <si>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</si>
  <si>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</si>
  <si>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</si>
  <si>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</si>
  <si>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</si>
  <si>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</si>
  <si>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</si>
  <si>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</si>
  <si>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</si>
  <si>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</si>
  <si>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</si>
  <si>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</si>
  <si>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Фрунзе, дом № 23</t>
  </si>
  <si>
    <t>Общеполезная площадь жилых помещений дома                                                                                   4516,9 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</si>
  <si>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</si>
  <si>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23,76      руб./м2</t>
  </si>
  <si>
    <t>Сумма ,начисленная за содержание и текущий ремонт,руб./год                                                    1 287 858,53руб.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</si>
</sst>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27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28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4516.8999999999996</v>
      </c>
      <c r="E8" s="15">
        <v>1</v>
      </c>
      <c r="F8" s="5">
        <f t="shared" ref="F8:F13" si="0">D8*E8*12</f>
        <v>54202.799999999996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4516.8999999999996</v>
      </c>
      <c r="E9" s="15">
        <v>1.25</v>
      </c>
      <c r="F9" s="5">
        <f t="shared" si="0"/>
        <v>67753.5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4516.8999999999996</v>
      </c>
      <c r="E10" s="15">
        <v>1.5</v>
      </c>
      <c r="F10" s="5">
        <f t="shared" si="0"/>
        <v>81304.2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4516.8999999999996</v>
      </c>
      <c r="E11" s="15">
        <v>4.45</v>
      </c>
      <c r="F11" s="5">
        <f t="shared" si="0"/>
        <v>241202.45999999996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4516.8999999999996</v>
      </c>
      <c r="E12" s="15">
        <v>1.5</v>
      </c>
      <c r="F12" s="5">
        <f t="shared" si="0"/>
        <v>81304.2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4516.8999999999996</v>
      </c>
      <c r="E13" s="15">
        <v>0.12</v>
      </c>
      <c r="F13" s="5">
        <f t="shared" si="0"/>
        <v>6504.3359999999993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4516.8999999999996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7">
        <v>4516.8999999999996</v>
      </c>
      <c r="E15" s="15">
        <v>0.55000000000000004</v>
      </c>
      <c r="F15" s="5">
        <f t="shared" ref="F15:F20" si="2">D15*E15*12</f>
        <v>29811.54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7">
        <v>4516.8999999999996</v>
      </c>
      <c r="E16" s="15">
        <v>2.38</v>
      </c>
      <c r="F16" s="5">
        <f t="shared" si="2"/>
        <v>129002.66399999998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7">
        <v>4516.8999999999996</v>
      </c>
      <c r="E17" s="15">
        <v>3.38</v>
      </c>
      <c r="F17" s="5">
        <f t="shared" si="2"/>
        <v>183205.46399999998</v>
      </c>
      <c r="G17" s="16"/>
      <c r="H17" s="16"/>
      <c r="I17" s="16"/>
    </row>
    <row r="18" spans="1:9" ht="81" customHeight="1" x14ac:dyDescent="0.25">
      <c r="A18" s="7" t="s">
        <v>25</v>
      </c>
      <c r="B18" s="8" t="s">
        <v>24</v>
      </c>
      <c r="C18" s="15" t="s">
        <v>7</v>
      </c>
      <c r="D18" s="17">
        <v>4516.8999999999996</v>
      </c>
      <c r="E18" s="9">
        <v>2.27</v>
      </c>
      <c r="F18" s="9">
        <f t="shared" si="2"/>
        <v>123040.356</v>
      </c>
      <c r="G18" s="16"/>
      <c r="H18" s="16"/>
      <c r="I18" s="16"/>
    </row>
    <row r="19" spans="1:9" ht="74.25" customHeight="1" x14ac:dyDescent="0.25">
      <c r="A19" s="7" t="s">
        <v>26</v>
      </c>
      <c r="B19" s="8" t="s">
        <v>17</v>
      </c>
      <c r="C19" s="15" t="s">
        <v>7</v>
      </c>
      <c r="D19" s="17">
        <v>4516.8999999999996</v>
      </c>
      <c r="E19" s="9">
        <v>2.98</v>
      </c>
      <c r="F19" s="9">
        <f t="shared" si="2"/>
        <v>161524.34399999998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7">
        <v>4516.8999999999996</v>
      </c>
      <c r="E20" s="9">
        <v>2.38</v>
      </c>
      <c r="F20" s="9">
        <f t="shared" si="2"/>
        <v>129002.66399999998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3"/>
      <c r="D22" s="23"/>
      <c r="E22" s="23"/>
      <c r="F22" s="14">
        <f>SUM(F8:F21)</f>
        <v>1287858.5279999997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2026-02-25T13:13:49Z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